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<sst xmlns="http://schemas.openxmlformats.org/spreadsheetml/2006/main" count="148" uniqueCount="132">
  <si>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</si>
  <si>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</si>
  <si>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</si>
  <si>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</si>
  <si>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</si>
  <si>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</si>
  <si>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</si>
  <si>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</si>
  <si>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</si>
  <si>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</si>
  <si>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</si>
  <si>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</si>
  <si>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</si>
  <si>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</si>
  <si>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</si>
  <si>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</si>
  <si>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</si>
  <si>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</si>
  <si>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</si>
  <si>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</si>
  <si>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</si>
  <si>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</si>
  <si>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</si>
  <si>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</si>
  <si>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</si>
  <si>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</si>
  <si>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</si>
  <si>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</si>
  <si>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</si>
  <si>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</si>
  <si>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</si>
  <si>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</si>
  <si>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</si>
  <si>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</si>
  <si>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</si>
  <si>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</si>
  <si>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</si>
  <si>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</si>
  <si>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</si>
  <si>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</si>
  <si>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</si>
  <si>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</si>
  <si>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</si>
  <si>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</si>
  <si>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</si>
  <si>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</si>
  <si>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</si>
  <si>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</si>
  <si>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</si>
  <si>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</si>
  <si>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</si>
  <si>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</si>
  <si>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</si>
  <si>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</si>
  <si>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</si>
  <si>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</si>
  <si>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</si>
  <si>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</si>
  <si>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</si>
  <si>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</si>
  <si>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</si>
  <si>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</si>
  <si>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</si>
  <si>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</si>
  <si>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</si>
  <si>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</si>
  <si>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</si>
  <si>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</si>
  <si>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</si>
  <si>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</si>
  <si>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</si>
  <si>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</si>
  <si>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</si>
  <si>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</si>
  <si>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</si>
  <si>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</si>
  <si>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</si>
  <si>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</si>
  <si>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</si>
  <si>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</si>
  <si>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</si>
  <si>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</si>
  <si>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</si>
  <si>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</si>
  <si>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</si>
  <si>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</si>
  <si>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</si>
  <si>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</si>
  <si>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</si>
  <si>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</si>
  <si>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</si>
  <si>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</si>
  <si>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</si>
  <si>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</si>
  <si>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</si>
  <si>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</si>
  <si>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</si>
  <si>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</si>
  <si>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</si>
  <si>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</si>
  <si>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</si>
  <si>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</si>
  <si>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</si>
  <si>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</si>
  <si>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</si>
  <si>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</si>
  <si>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</si>
  <si>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</si>
  <si>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</si>
  <si>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</si>
  <si>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</si>
  <si>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</si>
  <si>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</si>
  <si>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</si>
  <si>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</si>
  <si>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</si>
  <si>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</si>
  <si>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</si>
  <si>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</si>
  <si>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</si>
  <si>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</si>
  <si>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</si>
  <si>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</si>
  <si>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</si>
  <si>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</si>
  <si>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</si>
  <si>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</si>
  <si>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</si>
  <si>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</si>
  <si>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Профінансовано на 24.11.2016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</si>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</sst>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2">
      <selection activeCell="O16" sqref="O1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129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5787588.03</v>
      </c>
      <c r="S7" s="102">
        <f>R7/M7*100</f>
        <v>56.1074097555294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</f>
        <v>4759893.7</v>
      </c>
      <c r="S8" s="103">
        <f>R8/M8*100</f>
        <v>84.26627924556628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P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>O14</f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>O15</f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>O16</f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>O17</f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>O18</f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>O19</f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v>4800</v>
      </c>
      <c r="S21" s="103">
        <f t="shared" si="1"/>
        <v>3.562178569043184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2" ref="P22:P28">O22</f>
        <v>172608</v>
      </c>
      <c r="R22" s="98">
        <v>4800</v>
      </c>
      <c r="S22" s="103">
        <f t="shared" si="1"/>
        <v>2.7808676307007785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2"/>
        <v>173917</v>
      </c>
      <c r="R23" s="98">
        <v>4800</v>
      </c>
      <c r="S23" s="103">
        <f t="shared" si="1"/>
        <v>2.75993721142844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2"/>
        <v>130585</v>
      </c>
      <c r="R24" s="98">
        <v>4800</v>
      </c>
      <c r="S24" s="103">
        <f t="shared" si="1"/>
        <v>3.6757667419688325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2"/>
        <v>173768</v>
      </c>
      <c r="R25" s="98">
        <v>4800</v>
      </c>
      <c r="S25" s="103">
        <f t="shared" si="1"/>
        <v>2.762303761336955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2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131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2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2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130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1662738.44</v>
      </c>
      <c r="S30" s="81">
        <f aca="true" t="shared" si="3" ref="S30:S76">R30/M30*100</f>
        <v>20.412631304987272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</f>
        <v>1662738.44</v>
      </c>
      <c r="S31" s="82">
        <f t="shared" si="3"/>
        <v>20.412631304987272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4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3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4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3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4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70582857.84</v>
      </c>
      <c r="S34" s="81">
        <f t="shared" si="3"/>
        <v>88.15591553879064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4"/>
        <v>10373200</v>
      </c>
      <c r="N35" s="48">
        <f>N36+N37+N38</f>
        <v>10373200</v>
      </c>
      <c r="O35" s="56"/>
      <c r="P35" s="56"/>
      <c r="R35" s="48">
        <f>R36+R37+R38</f>
        <v>8334388.21</v>
      </c>
      <c r="S35" s="82">
        <f t="shared" si="3"/>
        <v>80.34539206802144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4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3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4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</f>
        <v>4389504.08</v>
      </c>
      <c r="S37" s="86">
        <f t="shared" si="3"/>
        <v>71.75323383735186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4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</f>
        <v>271594.53</v>
      </c>
      <c r="S38" s="87">
        <f t="shared" si="3"/>
        <v>79.78687720329025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4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3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4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3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4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3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4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3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4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3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4"/>
        <v>0</v>
      </c>
      <c r="N44" s="50">
        <f>70000-70000</f>
        <v>0</v>
      </c>
      <c r="O44" s="56"/>
      <c r="P44" s="56"/>
      <c r="R44" s="50">
        <v>0</v>
      </c>
      <c r="S44" s="86" t="e">
        <f t="shared" si="3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4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3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4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3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4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3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4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3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4"/>
        <v>2123000</v>
      </c>
      <c r="N49" s="48">
        <f>N50+N51+N52</f>
        <v>2123000</v>
      </c>
      <c r="O49" s="56"/>
      <c r="P49" s="56"/>
      <c r="R49" s="48">
        <f>R50+R51+R52</f>
        <v>1355363.3399999999</v>
      </c>
      <c r="S49" s="82">
        <f t="shared" si="3"/>
        <v>63.84189072067827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4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</f>
        <v>1319401.2599999998</v>
      </c>
      <c r="S50" s="87">
        <f t="shared" si="3"/>
        <v>66.48532426303854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4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3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4"/>
        <v>20685</v>
      </c>
      <c r="N52" s="30">
        <v>20685</v>
      </c>
      <c r="O52" s="56"/>
      <c r="P52" s="56"/>
      <c r="R52" s="30">
        <f>848.74+587.05+557.5+750.92+889.87+917.3+825+1165.64</f>
        <v>6542.02</v>
      </c>
      <c r="S52" s="86">
        <f t="shared" si="3"/>
        <v>31.626879381194108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4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3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4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3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4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</f>
        <v>3284136.9799999995</v>
      </c>
      <c r="S55" s="82">
        <f t="shared" si="3"/>
        <v>79.91225290088843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4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</f>
        <v>17078383.860000003</v>
      </c>
      <c r="S56" s="82">
        <f t="shared" si="3"/>
        <v>89.78445331230435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4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3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4"/>
        <v>2185447.46</v>
      </c>
      <c r="N58" s="52">
        <f>N59</f>
        <v>2185447.46</v>
      </c>
      <c r="O58" s="56"/>
      <c r="P58" s="58"/>
      <c r="R58" s="52">
        <f>R59</f>
        <v>1306214.65</v>
      </c>
      <c r="S58" s="89">
        <f t="shared" si="3"/>
        <v>59.768750972398124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4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</f>
        <v>1306214.65</v>
      </c>
      <c r="S59" s="86">
        <f t="shared" si="3"/>
        <v>59.768750972398124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4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3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4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3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4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3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4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3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4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3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4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3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4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3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4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3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3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4"/>
        <v>5475807.68</v>
      </c>
      <c r="N69" s="48">
        <v>5475807.68</v>
      </c>
      <c r="O69" s="56"/>
      <c r="P69" s="61"/>
      <c r="R69" s="93">
        <v>5475807.68</v>
      </c>
      <c r="S69" s="86">
        <f t="shared" si="3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4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3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7969638</v>
      </c>
      <c r="S72" s="89">
        <f t="shared" si="3"/>
        <v>79.64849532461085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3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</f>
        <v>4003430.3999999994</v>
      </c>
      <c r="S74" s="86">
        <f t="shared" si="3"/>
        <v>88.84642118130176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3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78033184.31</v>
      </c>
      <c r="S76" s="81">
        <f t="shared" si="3"/>
        <v>79.17716485583138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2016-11-24T15:04:55Z</dcterms:modified>
  <cp:category/>
  <cp:version/>
  <cp:contentType/>
  <cp:contentStatus/>
</cp:coreProperties>
</file>